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9320" windowHeight="123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8" i="1"/>
  <c r="E7"/>
  <c r="E6"/>
  <c r="C8"/>
  <c r="C7"/>
  <c r="C6"/>
  <c r="B8"/>
  <c r="B7"/>
  <c r="B6"/>
</calcChain>
</file>

<file path=xl/sharedStrings.xml><?xml version="1.0" encoding="utf-8"?>
<sst xmlns="http://schemas.openxmlformats.org/spreadsheetml/2006/main" count="29" uniqueCount="23">
  <si>
    <t>Input Name</t>
  </si>
  <si>
    <t>Material Type</t>
  </si>
  <si>
    <t>Material</t>
  </si>
  <si>
    <t>Asphalt concrete (Dense)</t>
  </si>
  <si>
    <t>Nominal Maximum Aggregate Size (mm)</t>
  </si>
  <si>
    <t>% Passing #200 sieve</t>
  </si>
  <si>
    <t>Reference temperature (F)</t>
  </si>
  <si>
    <t>Effective binder content (%)</t>
  </si>
  <si>
    <t>Air voids (%) as built</t>
  </si>
  <si>
    <t>Total unit weight (pcf)</t>
  </si>
  <si>
    <t>Thermal conductivity asphalt (BTU/hr-ft-F)</t>
  </si>
  <si>
    <t>Heat capacity (BTU/lb-F)</t>
  </si>
  <si>
    <t>Poisson's Ratio</t>
  </si>
  <si>
    <t>AC-20</t>
  </si>
  <si>
    <t>Base</t>
  </si>
  <si>
    <t>Surface</t>
  </si>
  <si>
    <t>Asphalt concrete (existing)</t>
  </si>
  <si>
    <t>Conventional viscosity grade</t>
  </si>
  <si>
    <t>Cumulative % passing on 3/4", 19.0mm</t>
  </si>
  <si>
    <t>Cumulative % passingon 3/8", 9.5mm</t>
  </si>
  <si>
    <t>Cumulative % passingd on #4, 4.75mm</t>
  </si>
  <si>
    <t>Intermediate/Surface</t>
  </si>
  <si>
    <t>Base/Intermediate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</si>
</sst>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0" xfId="0" applyFill="1" applyBorder="1" applyAlignment="1">
      <alignment horizontal="right" vertical="center"/>
    </xf>
    <xf numFmtId="0" fontId="0" fillId="3" borderId="0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right" vertical="center"/>
    </xf>
    <xf numFmtId="0" fontId="0" fillId="3" borderId="0" xfId="0" applyFill="1" applyBorder="1" applyAlignment="1">
      <alignment horizontal="right" vertical="center"/>
    </xf>
    <xf numFmtId="2" fontId="0" fillId="3" borderId="0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64" fontId="0" fillId="3" borderId="0" xfId="0" applyNumberFormat="1" applyFill="1" applyBorder="1" applyAlignment="1">
      <alignment horizontal="right" vertical="center"/>
    </xf>
    <xf numFmtId="1" fontId="0" fillId="3" borderId="0" xfId="0" applyNumberForma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D6" sqref="D6"/>
    </sheetView>
  </sheetViews>
  <sheetFormatPr defaultRowHeight="15"/>
  <cols>
    <col min="1" max="1" width="40.5703125" style="10" bestFit="1" customWidth="1"/>
    <col min="2" max="2" width="23.7109375" style="2" customWidth="1"/>
    <col min="3" max="3" width="24.85546875" style="2" bestFit="1" customWidth="1"/>
    <col min="4" max="4" width="24.85546875" style="2" customWidth="1"/>
    <col min="5" max="5" width="26.7109375" style="2" bestFit="1" customWidth="1"/>
  </cols>
  <sheetData>
    <row r="1" spans="1:5" ht="15.75" thickBot="1">
      <c r="A1" s="1"/>
    </row>
    <row r="2" spans="1:5" ht="15.75" thickBot="1">
      <c r="A2" s="3" t="s">
        <v>0</v>
      </c>
      <c r="B2" s="13" t="s">
        <v>16</v>
      </c>
      <c r="C2" s="14"/>
      <c r="D2" s="14"/>
      <c r="E2" s="14"/>
    </row>
    <row r="3" spans="1:5" ht="15.75" thickTop="1">
      <c r="A3" s="4" t="s">
        <v>1</v>
      </c>
      <c r="B3" s="5" t="s">
        <v>14</v>
      </c>
      <c r="C3" s="5" t="s">
        <v>22</v>
      </c>
      <c r="D3" s="5" t="s">
        <v>21</v>
      </c>
      <c r="E3" s="5" t="s">
        <v>15</v>
      </c>
    </row>
    <row r="4" spans="1:5">
      <c r="A4" s="4" t="s">
        <v>2</v>
      </c>
      <c r="B4" s="6" t="s">
        <v>3</v>
      </c>
      <c r="C4" s="6" t="s">
        <v>3</v>
      </c>
      <c r="D4" s="6" t="s">
        <v>3</v>
      </c>
      <c r="E4" s="6" t="s">
        <v>3</v>
      </c>
    </row>
    <row r="5" spans="1:5">
      <c r="A5" s="7" t="s">
        <v>4</v>
      </c>
      <c r="B5" s="8">
        <v>25</v>
      </c>
      <c r="C5" s="8">
        <v>19</v>
      </c>
      <c r="D5" s="11">
        <v>12.5</v>
      </c>
      <c r="E5" s="8">
        <v>9.5</v>
      </c>
    </row>
    <row r="6" spans="1:5">
      <c r="A6" s="4" t="s">
        <v>18</v>
      </c>
      <c r="B6" s="9">
        <f>100-20</f>
        <v>80</v>
      </c>
      <c r="C6" s="9">
        <f>100-3</f>
        <v>97</v>
      </c>
      <c r="D6" s="11">
        <v>100</v>
      </c>
      <c r="E6" s="8">
        <f>100-0</f>
        <v>100</v>
      </c>
    </row>
    <row r="7" spans="1:5">
      <c r="A7" s="4" t="s">
        <v>19</v>
      </c>
      <c r="B7" s="9">
        <f>100-55</f>
        <v>45</v>
      </c>
      <c r="C7" s="9">
        <f>100-31</f>
        <v>69</v>
      </c>
      <c r="D7" s="11">
        <v>82.949999999999989</v>
      </c>
      <c r="E7" s="9">
        <f>100-5</f>
        <v>95</v>
      </c>
    </row>
    <row r="8" spans="1:5">
      <c r="A8" s="4" t="s">
        <v>20</v>
      </c>
      <c r="B8" s="9">
        <f>100-65</f>
        <v>35</v>
      </c>
      <c r="C8" s="9">
        <f>100-57</f>
        <v>43</v>
      </c>
      <c r="D8" s="11">
        <v>53.068750000000001</v>
      </c>
      <c r="E8" s="9">
        <f>100-36</f>
        <v>64</v>
      </c>
    </row>
    <row r="9" spans="1:5">
      <c r="A9" s="7" t="s">
        <v>5</v>
      </c>
      <c r="B9" s="9">
        <v>2</v>
      </c>
      <c r="C9" s="9">
        <v>2</v>
      </c>
      <c r="D9" s="11">
        <v>4.6687500000000002</v>
      </c>
      <c r="E9" s="9">
        <v>2</v>
      </c>
    </row>
    <row r="10" spans="1:5">
      <c r="A10" s="4" t="s">
        <v>17</v>
      </c>
      <c r="B10" s="8" t="s">
        <v>13</v>
      </c>
      <c r="C10" s="8" t="s">
        <v>13</v>
      </c>
      <c r="D10" s="8" t="s">
        <v>13</v>
      </c>
      <c r="E10" s="8" t="s">
        <v>13</v>
      </c>
    </row>
    <row r="11" spans="1:5">
      <c r="A11" s="4" t="s">
        <v>6</v>
      </c>
      <c r="B11" s="8">
        <v>70</v>
      </c>
      <c r="C11" s="8">
        <v>70</v>
      </c>
      <c r="D11" s="12">
        <v>70</v>
      </c>
      <c r="E11" s="8">
        <v>70</v>
      </c>
    </row>
    <row r="12" spans="1:5">
      <c r="A12" s="4" t="s">
        <v>7</v>
      </c>
      <c r="B12" s="9">
        <v>9</v>
      </c>
      <c r="C12" s="9">
        <v>10</v>
      </c>
      <c r="D12" s="9">
        <v>10.660907313915859</v>
      </c>
      <c r="E12" s="9">
        <v>11</v>
      </c>
    </row>
    <row r="13" spans="1:5">
      <c r="A13" s="4" t="s">
        <v>8</v>
      </c>
      <c r="B13" s="8">
        <v>6</v>
      </c>
      <c r="C13" s="8">
        <v>6</v>
      </c>
      <c r="D13" s="12">
        <v>8</v>
      </c>
      <c r="E13" s="8">
        <v>6</v>
      </c>
    </row>
    <row r="14" spans="1:5">
      <c r="A14" s="4" t="s">
        <v>9</v>
      </c>
      <c r="B14" s="9">
        <v>144.4</v>
      </c>
      <c r="C14" s="9">
        <v>143.80000000000001</v>
      </c>
      <c r="D14" s="9">
        <v>143.08226400000001</v>
      </c>
      <c r="E14" s="9">
        <v>142.6</v>
      </c>
    </row>
    <row r="15" spans="1:5">
      <c r="A15" s="4" t="s">
        <v>10</v>
      </c>
      <c r="B15" s="8">
        <v>0.63</v>
      </c>
      <c r="C15" s="8">
        <v>0.63</v>
      </c>
      <c r="D15" s="9">
        <v>0.63</v>
      </c>
      <c r="E15" s="8">
        <v>0.63</v>
      </c>
    </row>
    <row r="16" spans="1:5">
      <c r="A16" s="4" t="s">
        <v>11</v>
      </c>
      <c r="B16" s="8">
        <v>0.31</v>
      </c>
      <c r="C16" s="8">
        <v>0.31</v>
      </c>
      <c r="D16" s="9">
        <v>0.31</v>
      </c>
      <c r="E16" s="8">
        <v>0.31</v>
      </c>
    </row>
    <row r="17" spans="1:5">
      <c r="A17" s="7" t="s">
        <v>12</v>
      </c>
      <c r="B17" s="8">
        <v>0.35</v>
      </c>
      <c r="C17" s="8">
        <v>0.35</v>
      </c>
      <c r="D17" s="9">
        <v>0.35</v>
      </c>
      <c r="E17" s="8">
        <v>0.35</v>
      </c>
    </row>
    <row r="18" spans="1:5">
      <c r="B18" s="10"/>
      <c r="C18" s="10"/>
      <c r="D18" s="10"/>
      <c r="E18" s="10"/>
    </row>
    <row r="19" spans="1:5">
      <c r="A19" s="1"/>
    </row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State of Indiana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</dc:creator>
  <cp:lastModifiedBy>Lisa A. Egler-Kellems, P.E.</cp:lastModifiedBy>
  <dcterms:created xsi:type="dcterms:W3CDTF">2009-07-15T15:31:55Z</dcterms:created>
  <dcterms:modified xsi:type="dcterms:W3CDTF">2016-04-28T20:33:17Z</dcterms:modified>
</cp:coreProperties>
</file>